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90" windowWidth="19440" windowHeight="7950"/>
  </bookViews>
  <sheets>
    <sheet name="Лист1" sheetId="1" r:id="rId1"/>
  </sheets>
  <definedNames>
    <definedName name="_xlnm.Print_Titles" localSheetId="0">Лист1!$7:$8</definedName>
  </definedNames>
  <calcPr calcId="144525"/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</calcChain>
</file>

<file path=xl/sharedStrings.xml><?xml version="1.0" encoding="utf-8"?>
<sst xmlns="http://schemas.openxmlformats.org/spreadsheetml/2006/main" count="140" uniqueCount="99">
  <si>
    <t>Станом на 22.05.2026</t>
  </si>
  <si>
    <t>Аналіз виконання плану по доходах</t>
  </si>
  <si>
    <t>На перший квартал 2026 року</t>
  </si>
  <si>
    <t>грн.</t>
  </si>
  <si>
    <t>КМБ</t>
  </si>
  <si>
    <t>ККД</t>
  </si>
  <si>
    <t>Доходи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</si>
  <si>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</si>
  <si>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</si>
  <si>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</si>
  <si>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</si>
  <si>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</si>
  <si>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</si>
  <si>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0355200000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</si>
  <si>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</si>
  <si>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</si>
  <si>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</si>
  <si>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</si>
  <si>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</si>
  <si>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</si>
  <si>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</si>
  <si>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</si>
  <si>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11020200</t>
  </si>
  <si>
    <t>Податок на прибуток підприємств та фінансових установ комунальної власності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</si>
  <si>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</si>
  <si>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</si>
  <si>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</si>
  <si>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</si>
  <si>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</si>
  <si>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</si>
  <si>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</si>
  <si>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</si>
  <si>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</si>
  <si>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</si>
  <si>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</si>
  <si>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</si>
  <si>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</si>
  <si>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</si>
  <si>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</si>
  <si>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</si>
  <si>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</si>
  <si>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</si>
  <si>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</si>
  <si>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</si>
  <si>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</si>
  <si>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</si>
  <si>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</si>
  <si>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</si>
  <si>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</si>
  <si>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</si>
  <si>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</si>
  <si>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</si>
  <si>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</si>
  <si>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</si>
  <si>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</si>
  <si>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</si>
  <si>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</si>
  <si>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</si>
  <si>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</si>
  <si>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</si>
  <si>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</si>
  <si>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</si>
  <si>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</si>
  <si>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</si>
  <si>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</si>
  <si>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</si>
  <si>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</si>
  <si>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</si>
  <si>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</si>
  <si>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</si>
  <si>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22090200</t>
  </si>
  <si>
    <t>Державне мито, не віднесене до інших категорій</t>
  </si>
  <si>
    <t>24060300</t>
  </si>
  <si>
    <t>Інші надходження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</si>
  <si>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</si>
  <si>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</si>
  <si>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</si>
  <si>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</si>
  <si>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</si>
  <si>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</si>
  <si>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25020100</t>
  </si>
  <si>
    <t>Благодійні внески, гранти та дарунки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</si>
  <si>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</si>
  <si>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</si>
  <si>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41020100</t>
  </si>
  <si>
    <t>Базова дотація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</si>
  <si>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</si>
  <si>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</si>
  <si>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</si>
  <si>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</si>
  <si>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</si>
  <si>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</si>
  <si>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</si>
  <si>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</si>
  <si>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</si>
  <si>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</si>
  <si>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 xml:space="preserve"> </t>
  </si>
  <si>
    <t xml:space="preserve">Усього ( без урахування трансфертів) </t>
  </si>
  <si>
    <t xml:space="preserve">Усього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</si>
</sst>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0" fillId="0" borderId="0" xfId="0" applyNumberFormat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9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topLeftCell="B40" workbookViewId="0">
      <selection activeCell="A9" sqref="A9"/>
    </sheetView>
  </sheetViews>
  <sheetFormatPr defaultRowHeight="12.75" x14ac:dyDescent="0.2"/>
  <cols>
    <col min="1" max="1" width="0" hidden="1" customWidth="1"/>
    <col min="2" max="3" width="12.28515625" style="19" customWidth="1"/>
    <col min="4" max="4" width="50.7109375" style="3" customWidth="1"/>
    <col min="5" max="7" width="16" style="4" customWidth="1"/>
    <col min="8" max="8" width="12.28515625" style="4" bestFit="1" customWidth="1"/>
    <col min="9" max="9" width="11.28515625" style="4" bestFit="1" customWidth="1"/>
    <col min="10" max="10" width="9.28515625" style="4" bestFit="1" customWidth="1"/>
  </cols>
  <sheetData>
    <row r="1" spans="1:10" x14ac:dyDescent="0.2">
      <c r="B1" s="21" t="s">
        <v>0</v>
      </c>
    </row>
    <row r="2" spans="1:10" x14ac:dyDescent="0.2">
      <c r="B2" s="1"/>
      <c r="C2" s="1"/>
      <c r="D2" s="2"/>
      <c r="E2" s="5"/>
      <c r="F2" s="5"/>
      <c r="G2" s="5"/>
      <c r="H2" s="5"/>
      <c r="I2" s="5"/>
      <c r="J2" s="5"/>
    </row>
    <row r="3" spans="1:10" ht="23.25" x14ac:dyDescent="0.35">
      <c r="B3" s="22" t="s">
        <v>1</v>
      </c>
      <c r="C3" s="23"/>
      <c r="D3" s="23"/>
      <c r="E3" s="23"/>
      <c r="F3" s="23"/>
      <c r="G3" s="23"/>
      <c r="H3" s="23"/>
      <c r="I3" s="23"/>
      <c r="J3" s="23"/>
    </row>
    <row r="4" spans="1:10" x14ac:dyDescent="0.2">
      <c r="B4" s="1"/>
      <c r="C4" s="1"/>
      <c r="D4" s="2"/>
      <c r="E4" s="5"/>
      <c r="F4" s="5"/>
      <c r="G4" s="5"/>
      <c r="H4" s="5"/>
      <c r="I4" s="5"/>
      <c r="J4" s="5"/>
    </row>
    <row r="5" spans="1:10" ht="18.75" x14ac:dyDescent="0.3">
      <c r="B5" s="24" t="s">
        <v>2</v>
      </c>
      <c r="C5" s="23"/>
      <c r="D5" s="23"/>
      <c r="E5" s="23"/>
      <c r="F5" s="23"/>
      <c r="G5" s="23"/>
      <c r="H5" s="23"/>
      <c r="I5" s="23"/>
      <c r="J5" s="23"/>
    </row>
    <row r="6" spans="1:10" x14ac:dyDescent="0.2">
      <c r="E6" s="6"/>
      <c r="J6" s="7" t="s">
        <v>3</v>
      </c>
    </row>
    <row r="7" spans="1:10" ht="28.5" customHeight="1" x14ac:dyDescent="0.2">
      <c r="A7" s="8"/>
      <c r="B7" s="9" t="s">
        <v>4</v>
      </c>
      <c r="C7" s="9" t="s">
        <v>5</v>
      </c>
      <c r="D7" s="10" t="s">
        <v>6</v>
      </c>
      <c r="E7" s="11" t="s">
        <v>7</v>
      </c>
      <c r="F7" s="11" t="s">
        <v>8</v>
      </c>
      <c r="G7" s="11" t="s">
        <v>9</v>
      </c>
      <c r="H7" s="12" t="s">
        <v>10</v>
      </c>
      <c r="I7" s="12" t="s">
        <v>11</v>
      </c>
      <c r="J7" s="12" t="s">
        <v>12</v>
      </c>
    </row>
    <row r="8" spans="1:10" x14ac:dyDescent="0.2">
      <c r="A8" s="8"/>
      <c r="B8" s="17">
        <v>1</v>
      </c>
      <c r="C8" s="17">
        <v>2</v>
      </c>
      <c r="D8" s="18">
        <v>3</v>
      </c>
      <c r="E8" s="17">
        <v>4</v>
      </c>
      <c r="F8" s="17">
        <v>5</v>
      </c>
      <c r="G8" s="17">
        <v>6</v>
      </c>
      <c r="H8" s="17">
        <v>7</v>
      </c>
      <c r="I8" s="17">
        <v>8</v>
      </c>
      <c r="J8" s="17">
        <v>9</v>
      </c>
    </row>
    <row r="9" spans="1:10" ht="38.25" x14ac:dyDescent="0.2">
      <c r="A9" s="13">
        <v>0</v>
      </c>
      <c r="B9" s="20" t="s">
        <v>13</v>
      </c>
      <c r="C9" s="20" t="s">
        <v>14</v>
      </c>
      <c r="D9" s="14" t="s">
        <v>15</v>
      </c>
      <c r="E9" s="15">
        <v>11500000</v>
      </c>
      <c r="F9" s="15">
        <v>11950000</v>
      </c>
      <c r="G9" s="15">
        <v>3250000</v>
      </c>
      <c r="H9" s="15">
        <v>4065078.2799999989</v>
      </c>
      <c r="I9" s="16">
        <f t="shared" ref="I9:I51" si="0">H9-G9</f>
        <v>815078.27999999886</v>
      </c>
      <c r="J9" s="16">
        <f t="shared" ref="J9:J51" si="1">IF(G9=0,0,H9/G9*100)</f>
        <v>125.07933169230765</v>
      </c>
    </row>
    <row r="10" spans="1:10" ht="38.25" x14ac:dyDescent="0.2">
      <c r="A10" s="13">
        <v>0</v>
      </c>
      <c r="B10" s="20" t="s">
        <v>13</v>
      </c>
      <c r="C10" s="20" t="s">
        <v>16</v>
      </c>
      <c r="D10" s="14" t="s">
        <v>17</v>
      </c>
      <c r="E10" s="15">
        <v>4500000</v>
      </c>
      <c r="F10" s="15">
        <v>4911000</v>
      </c>
      <c r="G10" s="15">
        <v>411000</v>
      </c>
      <c r="H10" s="15">
        <v>1154837.68</v>
      </c>
      <c r="I10" s="16">
        <f t="shared" si="0"/>
        <v>743837.67999999993</v>
      </c>
      <c r="J10" s="16">
        <f t="shared" si="1"/>
        <v>280.98240389294403</v>
      </c>
    </row>
    <row r="11" spans="1:10" ht="38.25" x14ac:dyDescent="0.2">
      <c r="A11" s="13">
        <v>0</v>
      </c>
      <c r="B11" s="20" t="s">
        <v>13</v>
      </c>
      <c r="C11" s="20" t="s">
        <v>18</v>
      </c>
      <c r="D11" s="14" t="s">
        <v>19</v>
      </c>
      <c r="E11" s="15">
        <v>182000</v>
      </c>
      <c r="F11" s="15">
        <v>182000</v>
      </c>
      <c r="G11" s="15">
        <v>20000</v>
      </c>
      <c r="H11" s="15">
        <v>16787.799999999996</v>
      </c>
      <c r="I11" s="16">
        <f t="shared" si="0"/>
        <v>-3212.2000000000044</v>
      </c>
      <c r="J11" s="16">
        <f t="shared" si="1"/>
        <v>83.938999999999979</v>
      </c>
    </row>
    <row r="12" spans="1:10" ht="38.25" x14ac:dyDescent="0.2">
      <c r="A12" s="13">
        <v>0</v>
      </c>
      <c r="B12" s="20" t="s">
        <v>13</v>
      </c>
      <c r="C12" s="20" t="s">
        <v>20</v>
      </c>
      <c r="D12" s="14" t="s">
        <v>21</v>
      </c>
      <c r="E12" s="15">
        <v>500000</v>
      </c>
      <c r="F12" s="15">
        <v>500000</v>
      </c>
      <c r="G12" s="15">
        <v>0</v>
      </c>
      <c r="H12" s="15">
        <v>86509.089999999982</v>
      </c>
      <c r="I12" s="16">
        <f t="shared" si="0"/>
        <v>86509.089999999982</v>
      </c>
      <c r="J12" s="16">
        <f t="shared" si="1"/>
        <v>0</v>
      </c>
    </row>
    <row r="13" spans="1:10" ht="25.5" x14ac:dyDescent="0.2">
      <c r="A13" s="13">
        <v>0</v>
      </c>
      <c r="B13" s="20" t="s">
        <v>13</v>
      </c>
      <c r="C13" s="20" t="s">
        <v>22</v>
      </c>
      <c r="D13" s="14" t="s">
        <v>23</v>
      </c>
      <c r="E13" s="15">
        <v>0</v>
      </c>
      <c r="F13" s="15">
        <v>0</v>
      </c>
      <c r="G13" s="15">
        <v>0</v>
      </c>
      <c r="H13" s="15">
        <v>19487</v>
      </c>
      <c r="I13" s="16">
        <f t="shared" si="0"/>
        <v>19487</v>
      </c>
      <c r="J13" s="16">
        <f t="shared" si="1"/>
        <v>0</v>
      </c>
    </row>
    <row r="14" spans="1:10" ht="38.25" x14ac:dyDescent="0.2">
      <c r="A14" s="13">
        <v>0</v>
      </c>
      <c r="B14" s="20" t="s">
        <v>13</v>
      </c>
      <c r="C14" s="20" t="s">
        <v>24</v>
      </c>
      <c r="D14" s="14" t="s">
        <v>25</v>
      </c>
      <c r="E14" s="15">
        <v>50000</v>
      </c>
      <c r="F14" s="15">
        <v>50000</v>
      </c>
      <c r="G14" s="15">
        <v>16000</v>
      </c>
      <c r="H14" s="15">
        <v>29799.06</v>
      </c>
      <c r="I14" s="16">
        <f t="shared" si="0"/>
        <v>13799.060000000001</v>
      </c>
      <c r="J14" s="16">
        <f t="shared" si="1"/>
        <v>186.244125</v>
      </c>
    </row>
    <row r="15" spans="1:10" ht="51" x14ac:dyDescent="0.2">
      <c r="A15" s="13">
        <v>0</v>
      </c>
      <c r="B15" s="20" t="s">
        <v>13</v>
      </c>
      <c r="C15" s="20" t="s">
        <v>26</v>
      </c>
      <c r="D15" s="14" t="s">
        <v>27</v>
      </c>
      <c r="E15" s="15">
        <v>150000</v>
      </c>
      <c r="F15" s="15">
        <v>150000</v>
      </c>
      <c r="G15" s="15">
        <v>37000</v>
      </c>
      <c r="H15" s="15">
        <v>15764</v>
      </c>
      <c r="I15" s="16">
        <f t="shared" si="0"/>
        <v>-21236</v>
      </c>
      <c r="J15" s="16">
        <f t="shared" si="1"/>
        <v>42.605405405405406</v>
      </c>
    </row>
    <row r="16" spans="1:10" ht="51" x14ac:dyDescent="0.2">
      <c r="A16" s="13">
        <v>0</v>
      </c>
      <c r="B16" s="20" t="s">
        <v>13</v>
      </c>
      <c r="C16" s="20" t="s">
        <v>28</v>
      </c>
      <c r="D16" s="14" t="s">
        <v>29</v>
      </c>
      <c r="E16" s="15">
        <v>0</v>
      </c>
      <c r="F16" s="15">
        <v>0</v>
      </c>
      <c r="G16" s="15">
        <v>0</v>
      </c>
      <c r="H16" s="15">
        <v>679.02</v>
      </c>
      <c r="I16" s="16">
        <f t="shared" si="0"/>
        <v>679.02</v>
      </c>
      <c r="J16" s="16">
        <f t="shared" si="1"/>
        <v>0</v>
      </c>
    </row>
    <row r="17" spans="1:10" ht="63.75" x14ac:dyDescent="0.2">
      <c r="A17" s="13">
        <v>0</v>
      </c>
      <c r="B17" s="20" t="s">
        <v>13</v>
      </c>
      <c r="C17" s="20" t="s">
        <v>30</v>
      </c>
      <c r="D17" s="14" t="s">
        <v>31</v>
      </c>
      <c r="E17" s="15">
        <v>225000</v>
      </c>
      <c r="F17" s="15">
        <v>225000</v>
      </c>
      <c r="G17" s="15">
        <v>54000</v>
      </c>
      <c r="H17" s="15">
        <v>45507.49</v>
      </c>
      <c r="I17" s="16">
        <f t="shared" si="0"/>
        <v>-8492.510000000002</v>
      </c>
      <c r="J17" s="16">
        <f t="shared" si="1"/>
        <v>84.273129629629622</v>
      </c>
    </row>
    <row r="18" spans="1:10" ht="51" x14ac:dyDescent="0.2">
      <c r="A18" s="13">
        <v>0</v>
      </c>
      <c r="B18" s="20" t="s">
        <v>13</v>
      </c>
      <c r="C18" s="20" t="s">
        <v>32</v>
      </c>
      <c r="D18" s="14" t="s">
        <v>33</v>
      </c>
      <c r="E18" s="15">
        <v>175000</v>
      </c>
      <c r="F18" s="15">
        <v>175000</v>
      </c>
      <c r="G18" s="15">
        <v>42000</v>
      </c>
      <c r="H18" s="15">
        <v>39910.379999999997</v>
      </c>
      <c r="I18" s="16">
        <f t="shared" si="0"/>
        <v>-2089.6200000000026</v>
      </c>
      <c r="J18" s="16">
        <f t="shared" si="1"/>
        <v>95.024714285714282</v>
      </c>
    </row>
    <row r="19" spans="1:10" ht="38.25" x14ac:dyDescent="0.2">
      <c r="A19" s="13">
        <v>0</v>
      </c>
      <c r="B19" s="20" t="s">
        <v>13</v>
      </c>
      <c r="C19" s="20" t="s">
        <v>34</v>
      </c>
      <c r="D19" s="14" t="s">
        <v>35</v>
      </c>
      <c r="E19" s="15">
        <v>58000</v>
      </c>
      <c r="F19" s="15">
        <v>58000</v>
      </c>
      <c r="G19" s="15">
        <v>0</v>
      </c>
      <c r="H19" s="15">
        <v>21063.08</v>
      </c>
      <c r="I19" s="16">
        <f t="shared" si="0"/>
        <v>21063.08</v>
      </c>
      <c r="J19" s="16">
        <f t="shared" si="1"/>
        <v>0</v>
      </c>
    </row>
    <row r="20" spans="1:10" ht="38.25" x14ac:dyDescent="0.2">
      <c r="A20" s="13">
        <v>0</v>
      </c>
      <c r="B20" s="20" t="s">
        <v>13</v>
      </c>
      <c r="C20" s="20" t="s">
        <v>36</v>
      </c>
      <c r="D20" s="14" t="s">
        <v>37</v>
      </c>
      <c r="E20" s="15">
        <v>500000</v>
      </c>
      <c r="F20" s="15">
        <v>500000</v>
      </c>
      <c r="G20" s="15">
        <v>0</v>
      </c>
      <c r="H20" s="15">
        <v>45041.72</v>
      </c>
      <c r="I20" s="16">
        <f t="shared" si="0"/>
        <v>45041.72</v>
      </c>
      <c r="J20" s="16">
        <f t="shared" si="1"/>
        <v>0</v>
      </c>
    </row>
    <row r="21" spans="1:10" ht="38.25" x14ac:dyDescent="0.2">
      <c r="A21" s="13">
        <v>0</v>
      </c>
      <c r="B21" s="20" t="s">
        <v>13</v>
      </c>
      <c r="C21" s="20" t="s">
        <v>38</v>
      </c>
      <c r="D21" s="14" t="s">
        <v>39</v>
      </c>
      <c r="E21" s="15">
        <v>1200000</v>
      </c>
      <c r="F21" s="15">
        <v>1200000</v>
      </c>
      <c r="G21" s="15">
        <v>200000</v>
      </c>
      <c r="H21" s="15">
        <v>281753.17</v>
      </c>
      <c r="I21" s="16">
        <f t="shared" si="0"/>
        <v>81753.169999999984</v>
      </c>
      <c r="J21" s="16">
        <f t="shared" si="1"/>
        <v>140.87658500000001</v>
      </c>
    </row>
    <row r="22" spans="1:10" x14ac:dyDescent="0.2">
      <c r="A22" s="13">
        <v>0</v>
      </c>
      <c r="B22" s="20" t="s">
        <v>13</v>
      </c>
      <c r="C22" s="20" t="s">
        <v>40</v>
      </c>
      <c r="D22" s="14" t="s">
        <v>41</v>
      </c>
      <c r="E22" s="15">
        <v>1800000</v>
      </c>
      <c r="F22" s="15">
        <v>1800000</v>
      </c>
      <c r="G22" s="15">
        <v>450000</v>
      </c>
      <c r="H22" s="15">
        <v>497587.43999999994</v>
      </c>
      <c r="I22" s="16">
        <f t="shared" si="0"/>
        <v>47587.439999999944</v>
      </c>
      <c r="J22" s="16">
        <f t="shared" si="1"/>
        <v>110.57498666666665</v>
      </c>
    </row>
    <row r="23" spans="1:10" x14ac:dyDescent="0.2">
      <c r="A23" s="13">
        <v>0</v>
      </c>
      <c r="B23" s="20" t="s">
        <v>13</v>
      </c>
      <c r="C23" s="20" t="s">
        <v>42</v>
      </c>
      <c r="D23" s="14" t="s">
        <v>43</v>
      </c>
      <c r="E23" s="15">
        <v>4000000</v>
      </c>
      <c r="F23" s="15">
        <v>4000000</v>
      </c>
      <c r="G23" s="15">
        <v>900000</v>
      </c>
      <c r="H23" s="15">
        <v>960208.41999999981</v>
      </c>
      <c r="I23" s="16">
        <f t="shared" si="0"/>
        <v>60208.419999999809</v>
      </c>
      <c r="J23" s="16">
        <f t="shared" si="1"/>
        <v>106.68982444444441</v>
      </c>
    </row>
    <row r="24" spans="1:10" x14ac:dyDescent="0.2">
      <c r="A24" s="13">
        <v>0</v>
      </c>
      <c r="B24" s="20" t="s">
        <v>13</v>
      </c>
      <c r="C24" s="20" t="s">
        <v>44</v>
      </c>
      <c r="D24" s="14" t="s">
        <v>45</v>
      </c>
      <c r="E24" s="15">
        <v>1000000</v>
      </c>
      <c r="F24" s="15">
        <v>1000000</v>
      </c>
      <c r="G24" s="15">
        <v>0</v>
      </c>
      <c r="H24" s="15">
        <v>64330.490000000005</v>
      </c>
      <c r="I24" s="16">
        <f t="shared" si="0"/>
        <v>64330.490000000005</v>
      </c>
      <c r="J24" s="16">
        <f t="shared" si="1"/>
        <v>0</v>
      </c>
    </row>
    <row r="25" spans="1:10" x14ac:dyDescent="0.2">
      <c r="A25" s="13">
        <v>0</v>
      </c>
      <c r="B25" s="20" t="s">
        <v>13</v>
      </c>
      <c r="C25" s="20" t="s">
        <v>46</v>
      </c>
      <c r="D25" s="14" t="s">
        <v>47</v>
      </c>
      <c r="E25" s="15">
        <v>60000</v>
      </c>
      <c r="F25" s="15">
        <v>60000</v>
      </c>
      <c r="G25" s="15">
        <v>0</v>
      </c>
      <c r="H25" s="15">
        <v>7190.3099999999995</v>
      </c>
      <c r="I25" s="16">
        <f t="shared" si="0"/>
        <v>7190.3099999999995</v>
      </c>
      <c r="J25" s="16">
        <f t="shared" si="1"/>
        <v>0</v>
      </c>
    </row>
    <row r="26" spans="1:10" x14ac:dyDescent="0.2">
      <c r="A26" s="13">
        <v>0</v>
      </c>
      <c r="B26" s="20" t="s">
        <v>13</v>
      </c>
      <c r="C26" s="20" t="s">
        <v>48</v>
      </c>
      <c r="D26" s="14" t="s">
        <v>49</v>
      </c>
      <c r="E26" s="15">
        <v>100000</v>
      </c>
      <c r="F26" s="15">
        <v>100000</v>
      </c>
      <c r="G26" s="15">
        <v>24000</v>
      </c>
      <c r="H26" s="15">
        <v>141653.21</v>
      </c>
      <c r="I26" s="16">
        <f t="shared" si="0"/>
        <v>117653.20999999999</v>
      </c>
      <c r="J26" s="16">
        <f t="shared" si="1"/>
        <v>590.22170833333337</v>
      </c>
    </row>
    <row r="27" spans="1:10" x14ac:dyDescent="0.2">
      <c r="A27" s="13">
        <v>0</v>
      </c>
      <c r="B27" s="20" t="s">
        <v>13</v>
      </c>
      <c r="C27" s="20" t="s">
        <v>50</v>
      </c>
      <c r="D27" s="14" t="s">
        <v>51</v>
      </c>
      <c r="E27" s="15">
        <v>5000000</v>
      </c>
      <c r="F27" s="15">
        <v>5000000</v>
      </c>
      <c r="G27" s="15">
        <v>950000</v>
      </c>
      <c r="H27" s="15">
        <v>1458950.5499999998</v>
      </c>
      <c r="I27" s="16">
        <f t="shared" si="0"/>
        <v>508950.54999999981</v>
      </c>
      <c r="J27" s="16">
        <f t="shared" si="1"/>
        <v>153.57374210526314</v>
      </c>
    </row>
    <row r="28" spans="1:10" ht="51" x14ac:dyDescent="0.2">
      <c r="A28" s="13">
        <v>0</v>
      </c>
      <c r="B28" s="20" t="s">
        <v>13</v>
      </c>
      <c r="C28" s="20" t="s">
        <v>52</v>
      </c>
      <c r="D28" s="14" t="s">
        <v>53</v>
      </c>
      <c r="E28" s="15">
        <v>3000000</v>
      </c>
      <c r="F28" s="15">
        <v>3000000</v>
      </c>
      <c r="G28" s="15">
        <v>200000</v>
      </c>
      <c r="H28" s="15">
        <v>813271.63</v>
      </c>
      <c r="I28" s="16">
        <f t="shared" si="0"/>
        <v>613271.63</v>
      </c>
      <c r="J28" s="16">
        <f t="shared" si="1"/>
        <v>406.63581500000004</v>
      </c>
    </row>
    <row r="29" spans="1:10" ht="51" x14ac:dyDescent="0.2">
      <c r="A29" s="13">
        <v>0</v>
      </c>
      <c r="B29" s="20" t="s">
        <v>13</v>
      </c>
      <c r="C29" s="20" t="s">
        <v>54</v>
      </c>
      <c r="D29" s="14" t="s">
        <v>55</v>
      </c>
      <c r="E29" s="15">
        <v>200000</v>
      </c>
      <c r="F29" s="15">
        <v>200000</v>
      </c>
      <c r="G29" s="15">
        <v>100000</v>
      </c>
      <c r="H29" s="15">
        <v>347464.95999999996</v>
      </c>
      <c r="I29" s="16">
        <f t="shared" si="0"/>
        <v>247464.95999999996</v>
      </c>
      <c r="J29" s="16">
        <f t="shared" si="1"/>
        <v>347.46495999999996</v>
      </c>
    </row>
    <row r="30" spans="1:10" ht="38.25" x14ac:dyDescent="0.2">
      <c r="A30" s="13">
        <v>0</v>
      </c>
      <c r="B30" s="20" t="s">
        <v>13</v>
      </c>
      <c r="C30" s="20" t="s">
        <v>56</v>
      </c>
      <c r="D30" s="14" t="s">
        <v>57</v>
      </c>
      <c r="E30" s="15">
        <v>0</v>
      </c>
      <c r="F30" s="15">
        <v>0</v>
      </c>
      <c r="G30" s="15">
        <v>0</v>
      </c>
      <c r="H30" s="15">
        <v>977.64</v>
      </c>
      <c r="I30" s="16">
        <f t="shared" si="0"/>
        <v>977.64</v>
      </c>
      <c r="J30" s="16">
        <f t="shared" si="1"/>
        <v>0</v>
      </c>
    </row>
    <row r="31" spans="1:10" x14ac:dyDescent="0.2">
      <c r="A31" s="13">
        <v>0</v>
      </c>
      <c r="B31" s="20" t="s">
        <v>13</v>
      </c>
      <c r="C31" s="20" t="s">
        <v>58</v>
      </c>
      <c r="D31" s="14" t="s">
        <v>59</v>
      </c>
      <c r="E31" s="15">
        <v>39800</v>
      </c>
      <c r="F31" s="15">
        <v>39800</v>
      </c>
      <c r="G31" s="15">
        <v>0</v>
      </c>
      <c r="H31" s="15">
        <v>4522</v>
      </c>
      <c r="I31" s="16">
        <f t="shared" si="0"/>
        <v>4522</v>
      </c>
      <c r="J31" s="16">
        <f t="shared" si="1"/>
        <v>0</v>
      </c>
    </row>
    <row r="32" spans="1:10" ht="63.75" x14ac:dyDescent="0.2">
      <c r="A32" s="13">
        <v>0</v>
      </c>
      <c r="B32" s="20" t="s">
        <v>13</v>
      </c>
      <c r="C32" s="20" t="s">
        <v>60</v>
      </c>
      <c r="D32" s="14" t="s">
        <v>61</v>
      </c>
      <c r="E32" s="15">
        <v>0</v>
      </c>
      <c r="F32" s="15">
        <v>0</v>
      </c>
      <c r="G32" s="15">
        <v>0</v>
      </c>
      <c r="H32" s="15">
        <v>27080.17</v>
      </c>
      <c r="I32" s="16">
        <f t="shared" si="0"/>
        <v>27080.17</v>
      </c>
      <c r="J32" s="16">
        <f t="shared" si="1"/>
        <v>0</v>
      </c>
    </row>
    <row r="33" spans="1:10" x14ac:dyDescent="0.2">
      <c r="A33" s="13">
        <v>0</v>
      </c>
      <c r="B33" s="20" t="s">
        <v>13</v>
      </c>
      <c r="C33" s="20" t="s">
        <v>62</v>
      </c>
      <c r="D33" s="14" t="s">
        <v>63</v>
      </c>
      <c r="E33" s="15">
        <v>0</v>
      </c>
      <c r="F33" s="15">
        <v>0</v>
      </c>
      <c r="G33" s="15">
        <v>0</v>
      </c>
      <c r="H33" s="15">
        <v>2200.58</v>
      </c>
      <c r="I33" s="16">
        <f t="shared" si="0"/>
        <v>2200.58</v>
      </c>
      <c r="J33" s="16">
        <f t="shared" si="1"/>
        <v>0</v>
      </c>
    </row>
    <row r="34" spans="1:10" ht="25.5" x14ac:dyDescent="0.2">
      <c r="A34" s="13">
        <v>0</v>
      </c>
      <c r="B34" s="20" t="s">
        <v>13</v>
      </c>
      <c r="C34" s="20" t="s">
        <v>64</v>
      </c>
      <c r="D34" s="14" t="s">
        <v>65</v>
      </c>
      <c r="E34" s="15">
        <v>250000</v>
      </c>
      <c r="F34" s="15">
        <v>250000</v>
      </c>
      <c r="G34" s="15">
        <v>60000</v>
      </c>
      <c r="H34" s="15">
        <v>51501.979999999989</v>
      </c>
      <c r="I34" s="16">
        <f t="shared" si="0"/>
        <v>-8498.0200000000114</v>
      </c>
      <c r="J34" s="16">
        <f t="shared" si="1"/>
        <v>85.83663333333331</v>
      </c>
    </row>
    <row r="35" spans="1:10" ht="63.75" x14ac:dyDescent="0.2">
      <c r="A35" s="13">
        <v>0</v>
      </c>
      <c r="B35" s="20" t="s">
        <v>13</v>
      </c>
      <c r="C35" s="20" t="s">
        <v>66</v>
      </c>
      <c r="D35" s="14" t="s">
        <v>67</v>
      </c>
      <c r="E35" s="15">
        <v>10000</v>
      </c>
      <c r="F35" s="15">
        <v>10000</v>
      </c>
      <c r="G35" s="15">
        <v>0</v>
      </c>
      <c r="H35" s="15">
        <v>0</v>
      </c>
      <c r="I35" s="16">
        <f t="shared" si="0"/>
        <v>0</v>
      </c>
      <c r="J35" s="16">
        <f t="shared" si="1"/>
        <v>0</v>
      </c>
    </row>
    <row r="36" spans="1:10" ht="38.25" x14ac:dyDescent="0.2">
      <c r="A36" s="13">
        <v>0</v>
      </c>
      <c r="B36" s="20" t="s">
        <v>13</v>
      </c>
      <c r="C36" s="20" t="s">
        <v>68</v>
      </c>
      <c r="D36" s="14" t="s">
        <v>69</v>
      </c>
      <c r="E36" s="15">
        <v>200</v>
      </c>
      <c r="F36" s="15">
        <v>200</v>
      </c>
      <c r="G36" s="15">
        <v>0</v>
      </c>
      <c r="H36" s="15">
        <v>20.29</v>
      </c>
      <c r="I36" s="16">
        <f t="shared" si="0"/>
        <v>20.29</v>
      </c>
      <c r="J36" s="16">
        <f t="shared" si="1"/>
        <v>0</v>
      </c>
    </row>
    <row r="37" spans="1:10" x14ac:dyDescent="0.2">
      <c r="A37" s="13">
        <v>0</v>
      </c>
      <c r="B37" s="20" t="s">
        <v>13</v>
      </c>
      <c r="C37" s="20" t="s">
        <v>70</v>
      </c>
      <c r="D37" s="14" t="s">
        <v>71</v>
      </c>
      <c r="E37" s="15">
        <v>0</v>
      </c>
      <c r="F37" s="15">
        <v>0</v>
      </c>
      <c r="G37" s="15">
        <v>0</v>
      </c>
      <c r="H37" s="15">
        <v>0</v>
      </c>
      <c r="I37" s="16">
        <f t="shared" si="0"/>
        <v>0</v>
      </c>
      <c r="J37" s="16">
        <f t="shared" si="1"/>
        <v>0</v>
      </c>
    </row>
    <row r="38" spans="1:10" x14ac:dyDescent="0.2">
      <c r="A38" s="13">
        <v>0</v>
      </c>
      <c r="B38" s="20" t="s">
        <v>13</v>
      </c>
      <c r="C38" s="20" t="s">
        <v>72</v>
      </c>
      <c r="D38" s="14" t="s">
        <v>73</v>
      </c>
      <c r="E38" s="15">
        <v>50000</v>
      </c>
      <c r="F38" s="15">
        <v>50000</v>
      </c>
      <c r="G38" s="15">
        <v>0</v>
      </c>
      <c r="H38" s="15">
        <v>3864907.1399999997</v>
      </c>
      <c r="I38" s="16">
        <f t="shared" si="0"/>
        <v>3864907.1399999997</v>
      </c>
      <c r="J38" s="16">
        <f t="shared" si="1"/>
        <v>0</v>
      </c>
    </row>
    <row r="39" spans="1:10" ht="25.5" x14ac:dyDescent="0.2">
      <c r="A39" s="13">
        <v>0</v>
      </c>
      <c r="B39" s="20" t="s">
        <v>13</v>
      </c>
      <c r="C39" s="20" t="s">
        <v>74</v>
      </c>
      <c r="D39" s="14" t="s">
        <v>75</v>
      </c>
      <c r="E39" s="15">
        <v>455000</v>
      </c>
      <c r="F39" s="15">
        <v>455000</v>
      </c>
      <c r="G39" s="15">
        <v>113750</v>
      </c>
      <c r="H39" s="15">
        <v>125227.90999999999</v>
      </c>
      <c r="I39" s="16">
        <f t="shared" si="0"/>
        <v>11477.909999999989</v>
      </c>
      <c r="J39" s="16">
        <f t="shared" si="1"/>
        <v>110.09047032967032</v>
      </c>
    </row>
    <row r="40" spans="1:10" ht="38.25" x14ac:dyDescent="0.2">
      <c r="A40" s="13">
        <v>0</v>
      </c>
      <c r="B40" s="20" t="s">
        <v>13</v>
      </c>
      <c r="C40" s="20" t="s">
        <v>76</v>
      </c>
      <c r="D40" s="14" t="s">
        <v>77</v>
      </c>
      <c r="E40" s="15">
        <v>47000</v>
      </c>
      <c r="F40" s="15">
        <v>47000</v>
      </c>
      <c r="G40" s="15">
        <v>11750</v>
      </c>
      <c r="H40" s="15">
        <v>12211.57</v>
      </c>
      <c r="I40" s="16">
        <f t="shared" si="0"/>
        <v>461.56999999999971</v>
      </c>
      <c r="J40" s="16">
        <f t="shared" si="1"/>
        <v>103.92825531914893</v>
      </c>
    </row>
    <row r="41" spans="1:10" ht="25.5" x14ac:dyDescent="0.2">
      <c r="A41" s="13">
        <v>0</v>
      </c>
      <c r="B41" s="20" t="s">
        <v>13</v>
      </c>
      <c r="C41" s="20" t="s">
        <v>78</v>
      </c>
      <c r="D41" s="14" t="s">
        <v>79</v>
      </c>
      <c r="E41" s="15">
        <v>0</v>
      </c>
      <c r="F41" s="15">
        <v>0</v>
      </c>
      <c r="G41" s="15">
        <v>0</v>
      </c>
      <c r="H41" s="15">
        <v>3112</v>
      </c>
      <c r="I41" s="16">
        <f t="shared" si="0"/>
        <v>3112</v>
      </c>
      <c r="J41" s="16">
        <f t="shared" si="1"/>
        <v>0</v>
      </c>
    </row>
    <row r="42" spans="1:10" x14ac:dyDescent="0.2">
      <c r="A42" s="13">
        <v>0</v>
      </c>
      <c r="B42" s="20" t="s">
        <v>13</v>
      </c>
      <c r="C42" s="20" t="s">
        <v>80</v>
      </c>
      <c r="D42" s="14" t="s">
        <v>81</v>
      </c>
      <c r="E42" s="15">
        <v>0</v>
      </c>
      <c r="F42" s="15">
        <v>0</v>
      </c>
      <c r="G42" s="15">
        <v>0</v>
      </c>
      <c r="H42" s="15">
        <v>40768</v>
      </c>
      <c r="I42" s="16">
        <f t="shared" si="0"/>
        <v>40768</v>
      </c>
      <c r="J42" s="16">
        <f t="shared" si="1"/>
        <v>0</v>
      </c>
    </row>
    <row r="43" spans="1:10" ht="63.75" x14ac:dyDescent="0.2">
      <c r="A43" s="13">
        <v>0</v>
      </c>
      <c r="B43" s="20" t="s">
        <v>13</v>
      </c>
      <c r="C43" s="20" t="s">
        <v>82</v>
      </c>
      <c r="D43" s="14" t="s">
        <v>83</v>
      </c>
      <c r="E43" s="15">
        <v>50000</v>
      </c>
      <c r="F43" s="15">
        <v>50000</v>
      </c>
      <c r="G43" s="15">
        <v>0</v>
      </c>
      <c r="H43" s="15">
        <v>0</v>
      </c>
      <c r="I43" s="16">
        <f t="shared" si="0"/>
        <v>0</v>
      </c>
      <c r="J43" s="16">
        <f t="shared" si="1"/>
        <v>0</v>
      </c>
    </row>
    <row r="44" spans="1:10" x14ac:dyDescent="0.2">
      <c r="A44" s="13">
        <v>0</v>
      </c>
      <c r="B44" s="20" t="s">
        <v>13</v>
      </c>
      <c r="C44" s="20" t="s">
        <v>84</v>
      </c>
      <c r="D44" s="14" t="s">
        <v>85</v>
      </c>
      <c r="E44" s="15">
        <v>31437200</v>
      </c>
      <c r="F44" s="15">
        <v>31437200</v>
      </c>
      <c r="G44" s="15">
        <v>7859400</v>
      </c>
      <c r="H44" s="15">
        <v>7859400</v>
      </c>
      <c r="I44" s="16">
        <f t="shared" si="0"/>
        <v>0</v>
      </c>
      <c r="J44" s="16">
        <f t="shared" si="1"/>
        <v>100</v>
      </c>
    </row>
    <row r="45" spans="1:10" ht="38.25" x14ac:dyDescent="0.2">
      <c r="A45" s="13">
        <v>0</v>
      </c>
      <c r="B45" s="20" t="s">
        <v>13</v>
      </c>
      <c r="C45" s="20" t="s">
        <v>86</v>
      </c>
      <c r="D45" s="14" t="s">
        <v>87</v>
      </c>
      <c r="E45" s="15">
        <v>0</v>
      </c>
      <c r="F45" s="15">
        <v>1137500</v>
      </c>
      <c r="G45" s="15">
        <v>682500</v>
      </c>
      <c r="H45" s="15">
        <v>682500</v>
      </c>
      <c r="I45" s="16">
        <f t="shared" si="0"/>
        <v>0</v>
      </c>
      <c r="J45" s="16">
        <f t="shared" si="1"/>
        <v>100</v>
      </c>
    </row>
    <row r="46" spans="1:10" ht="25.5" x14ac:dyDescent="0.2">
      <c r="A46" s="13">
        <v>0</v>
      </c>
      <c r="B46" s="20" t="s">
        <v>13</v>
      </c>
      <c r="C46" s="20" t="s">
        <v>88</v>
      </c>
      <c r="D46" s="14" t="s">
        <v>89</v>
      </c>
      <c r="E46" s="15">
        <v>0</v>
      </c>
      <c r="F46" s="15">
        <v>32794400</v>
      </c>
      <c r="G46" s="15">
        <v>11255100</v>
      </c>
      <c r="H46" s="15">
        <v>11255100</v>
      </c>
      <c r="I46" s="16">
        <f t="shared" si="0"/>
        <v>0</v>
      </c>
      <c r="J46" s="16">
        <f t="shared" si="1"/>
        <v>100</v>
      </c>
    </row>
    <row r="47" spans="1:10" ht="38.25" x14ac:dyDescent="0.2">
      <c r="A47" s="13">
        <v>0</v>
      </c>
      <c r="B47" s="20" t="s">
        <v>13</v>
      </c>
      <c r="C47" s="20" t="s">
        <v>90</v>
      </c>
      <c r="D47" s="14" t="s">
        <v>91</v>
      </c>
      <c r="E47" s="15">
        <v>0</v>
      </c>
      <c r="F47" s="15">
        <v>136600</v>
      </c>
      <c r="G47" s="15">
        <v>68400</v>
      </c>
      <c r="H47" s="15">
        <v>68400</v>
      </c>
      <c r="I47" s="16">
        <f t="shared" si="0"/>
        <v>0</v>
      </c>
      <c r="J47" s="16">
        <f t="shared" si="1"/>
        <v>100</v>
      </c>
    </row>
    <row r="48" spans="1:10" ht="38.25" x14ac:dyDescent="0.2">
      <c r="A48" s="13">
        <v>0</v>
      </c>
      <c r="B48" s="20" t="s">
        <v>13</v>
      </c>
      <c r="C48" s="20" t="s">
        <v>92</v>
      </c>
      <c r="D48" s="14" t="s">
        <v>93</v>
      </c>
      <c r="E48" s="15">
        <v>0</v>
      </c>
      <c r="F48" s="15">
        <v>3396200</v>
      </c>
      <c r="G48" s="15">
        <v>1698000</v>
      </c>
      <c r="H48" s="15">
        <v>1698000</v>
      </c>
      <c r="I48" s="16">
        <f t="shared" si="0"/>
        <v>0</v>
      </c>
      <c r="J48" s="16">
        <f t="shared" si="1"/>
        <v>100</v>
      </c>
    </row>
    <row r="49" spans="1:10" ht="63.75" x14ac:dyDescent="0.2">
      <c r="A49" s="13">
        <v>0</v>
      </c>
      <c r="B49" s="20" t="s">
        <v>13</v>
      </c>
      <c r="C49" s="20" t="s">
        <v>94</v>
      </c>
      <c r="D49" s="14" t="s">
        <v>95</v>
      </c>
      <c r="E49" s="15">
        <v>0</v>
      </c>
      <c r="F49" s="15">
        <v>400317</v>
      </c>
      <c r="G49" s="15">
        <v>100080</v>
      </c>
      <c r="H49" s="15">
        <v>100080</v>
      </c>
      <c r="I49" s="16">
        <f t="shared" si="0"/>
        <v>0</v>
      </c>
      <c r="J49" s="16">
        <f t="shared" si="1"/>
        <v>100</v>
      </c>
    </row>
    <row r="50" spans="1:10" x14ac:dyDescent="0.2">
      <c r="A50" s="13">
        <v>1</v>
      </c>
      <c r="B50" s="20"/>
      <c r="C50" s="20" t="s">
        <v>96</v>
      </c>
      <c r="D50" s="14" t="s">
        <v>97</v>
      </c>
      <c r="E50" s="15">
        <v>35102000</v>
      </c>
      <c r="F50" s="15">
        <v>35963000</v>
      </c>
      <c r="G50" s="15">
        <v>6839500</v>
      </c>
      <c r="H50" s="15">
        <v>14245404.059999999</v>
      </c>
      <c r="I50" s="16">
        <f t="shared" si="0"/>
        <v>7405904.0599999987</v>
      </c>
      <c r="J50" s="16">
        <f t="shared" si="1"/>
        <v>208.28136647415744</v>
      </c>
    </row>
    <row r="51" spans="1:10" x14ac:dyDescent="0.2">
      <c r="A51" s="13">
        <v>1</v>
      </c>
      <c r="B51" s="20"/>
      <c r="C51" s="20" t="s">
        <v>96</v>
      </c>
      <c r="D51" s="14" t="s">
        <v>98</v>
      </c>
      <c r="E51" s="15">
        <v>66539200</v>
      </c>
      <c r="F51" s="15">
        <v>105265217</v>
      </c>
      <c r="G51" s="15">
        <v>28502980</v>
      </c>
      <c r="H51" s="15">
        <v>35908884.060000002</v>
      </c>
      <c r="I51" s="16">
        <f t="shared" si="0"/>
        <v>7405904.0600000024</v>
      </c>
      <c r="J51" s="16">
        <f t="shared" si="1"/>
        <v>125.98291147101111</v>
      </c>
    </row>
  </sheetData>
  <mergeCells count="2">
    <mergeCell ref="B3:J3"/>
    <mergeCell ref="B5:J5"/>
  </mergeCells>
  <conditionalFormatting sqref="B9:B51">
    <cfRule type="expression" dxfId="8" priority="1" stopIfTrue="1">
      <formula>A9=1</formula>
    </cfRule>
  </conditionalFormatting>
  <conditionalFormatting sqref="C9:C51">
    <cfRule type="expression" dxfId="7" priority="2" stopIfTrue="1">
      <formula>A9=1</formula>
    </cfRule>
  </conditionalFormatting>
  <conditionalFormatting sqref="D9:D51">
    <cfRule type="expression" dxfId="6" priority="3" stopIfTrue="1">
      <formula>A9=1</formula>
    </cfRule>
  </conditionalFormatting>
  <conditionalFormatting sqref="E9:E51">
    <cfRule type="expression" dxfId="5" priority="4" stopIfTrue="1">
      <formula>A9=1</formula>
    </cfRule>
  </conditionalFormatting>
  <conditionalFormatting sqref="F9:F51">
    <cfRule type="expression" dxfId="4" priority="5" stopIfTrue="1">
      <formula>A9=1</formula>
    </cfRule>
  </conditionalFormatting>
  <conditionalFormatting sqref="G9:G51">
    <cfRule type="expression" dxfId="3" priority="6" stopIfTrue="1">
      <formula>A9=1</formula>
    </cfRule>
  </conditionalFormatting>
  <conditionalFormatting sqref="H9:H51">
    <cfRule type="expression" dxfId="2" priority="7" stopIfTrue="1">
      <formula>A9=1</formula>
    </cfRule>
  </conditionalFormatting>
  <conditionalFormatting sqref="I9:I51">
    <cfRule type="expression" dxfId="1" priority="8" stopIfTrue="1">
      <formula>A9=1</formula>
    </cfRule>
  </conditionalFormatting>
  <conditionalFormatting sqref="J9:J51">
    <cfRule type="expression" dxfId="0" priority="9" stopIfTrue="1">
      <formula>A9=1</formula>
    </cfRule>
  </conditionalFormatting>
  <pageMargins left="0.32" right="0.33" top="0.39370078740157499" bottom="0.39370078740157499" header="0" footer="0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Windows</cp:lastModifiedBy>
  <dcterms:created xsi:type="dcterms:W3CDTF">2026-05-22T11:03:26Z</dcterms:created>
  <dcterms:modified xsi:type="dcterms:W3CDTF">2026-05-25T05:49:01Z</dcterms:modified>
</cp:coreProperties>
</file>