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125" windowHeight="13545"/>
  </bookViews>
  <sheets>
    <sheet name="Восстановл_Лист1" sheetId="2" r:id="rId1"/>
  </sheets>
  <definedNames>
    <definedName name="_xlnm.Print_Titles" localSheetId="0">Восстановл_Лист1!$11:$12</definedName>
    <definedName name="_xlnm.Print_Area" localSheetId="0">Восстановл_Лист1!$A$1:$J$30</definedName>
  </definedNames>
  <calcPr calcId="114210" fullCalcOnLoad="1"/>
</workbook>
</file>

<file path=xl/calcChain.xml><?xml version="1.0" encoding="utf-8"?>
<calcChain xmlns="http://schemas.openxmlformats.org/spreadsheetml/2006/main">
  <c r="H29" i="2"/>
  <c r="G29"/>
  <c r="H22"/>
  <c r="G22"/>
  <c r="H21"/>
  <c r="G21"/>
  <c r="H20"/>
  <c r="G20"/>
  <c r="H16"/>
  <c r="H15"/>
  <c r="H13"/>
  <c r="G16"/>
  <c r="G15"/>
  <c r="G13"/>
</calcChain>
</file>

<file path=xl/sharedStrings.xml><?xml version="1.0" encoding="utf-8"?>
<sst xmlns="http://schemas.openxmlformats.org/spreadsheetml/2006/main" count="74" uniqueCount="47">
  <si>
    <t>Капітальні видатки</t>
  </si>
  <si>
    <t>Код Функціональної класифікації видатків та кредитування бюджету</t>
  </si>
  <si>
    <t>УСЬОГО</t>
  </si>
  <si>
    <t>х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</si>
  <si>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</si>
  <si>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</si>
  <si>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</si>
  <si>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</si>
  <si>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</si>
  <si>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0600000</t>
  </si>
  <si>
    <t>0610000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</si>
  <si>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</si>
  <si>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</si>
  <si>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</si>
  <si>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</si>
  <si>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0355200000</t>
  </si>
  <si>
    <t xml:space="preserve">Відділ освіти, молоді,спорту та охорони здоров'я </t>
  </si>
  <si>
    <t xml:space="preserve">Природоохоронні заходи за рахунок цільових фондів </t>
  </si>
  <si>
    <t>0118330</t>
  </si>
  <si>
    <t>0100000</t>
  </si>
  <si>
    <t>0110000</t>
  </si>
  <si>
    <t xml:space="preserve">Селищна рада </t>
  </si>
  <si>
    <t>0117390</t>
  </si>
  <si>
    <t>Розвиток мережі центрів надання адміністративних послух</t>
  </si>
  <si>
    <t xml:space="preserve">Капітальний ремонт частини приміщення будинку культури під ЦНАП по вул. Незалежності , 26 в смт.Мар'янівка Луцького району Волинської області </t>
  </si>
  <si>
    <t>01111021</t>
  </si>
  <si>
    <t>1021</t>
  </si>
  <si>
    <t>0921</t>
  </si>
  <si>
    <t xml:space="preserve">Надання загальної середньої освіти закладами загальної середньої освіти </t>
  </si>
  <si>
    <t>Придбання мікроавтобуса для перевезення учнів Бужанівського старостинського округу</t>
  </si>
  <si>
    <t>Обсяги капітальних вкладень бюджету у розрізі інвестиційних проектів у 2023 році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</si>
  <si>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</si>
  <si>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</si>
  <si>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>Додаток 5</t>
  </si>
  <si>
    <t>Очікуваний рівень готовності проекту на кінець 2023 року, %</t>
  </si>
  <si>
    <t>Придбання автобуса для перевезення учнів Бранівського старостинського округу</t>
  </si>
  <si>
    <t xml:space="preserve">Реконструкція (облаштування  внутрішніх  туалетів)загальноосвітньої школи І ступеня в с. Широке вул.Шкільна 1, Горохівського району Волинської області  </t>
  </si>
  <si>
    <t>2022-2023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</si>
  <si>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</si>
  <si>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ПКД та  реконструкція частини водопровідної мережі від артезіанських свердловин свердловин №1/3 (31-91) та №1/2 (27-91) (кад. № 0720888600:01:001:2879, № 0720888600:01:001:2878) до мережі централізованого водопостачання по вул. Радгоспна в смт Мар’янівка Луцького району Волинської області».</t>
  </si>
  <si>
    <t xml:space="preserve"> За ПКД та  реконструкція електричних мереж для приєднання електроустановок артезіанських свердловин №1/3 (31-91) та №1/2 (27-91) (кад. № 0720888600:01:001:2879, № 0720888600:01:001:2878) в смт Мар’янівка Луцького району Волинської області</t>
  </si>
  <si>
    <t>За ПКД та будівництво свердловини для водопостачання населення в с. Бужани Луцького району Волинської області»</t>
  </si>
  <si>
    <t>0490</t>
  </si>
  <si>
    <t>0117670</t>
  </si>
  <si>
    <t>7670</t>
  </si>
  <si>
    <t>Внески до статутного капіталу суб`єктів господарювання</t>
  </si>
  <si>
    <t>Поповнення автомобільного парку Мар'янівського  ВУЖКГ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</si>
</sst>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indexed="8"/>
      <name val="MS Sans Serif"/>
      <charset val="204"/>
    </font>
    <font>
      <sz val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justify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justify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3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2" xfId="1" quotePrefix="1" applyFont="1" applyBorder="1" applyAlignment="1">
      <alignment horizontal="center" vertical="center" wrapText="1"/>
    </xf>
    <xf numFmtId="4" fontId="9" fillId="0" borderId="2" xfId="1" quotePrefix="1" applyNumberFormat="1" applyFont="1" applyBorder="1" applyAlignment="1">
      <alignment horizontal="center" vertical="center" wrapText="1"/>
    </xf>
    <xf numFmtId="4" fontId="9" fillId="0" borderId="2" xfId="1" quotePrefix="1" applyNumberFormat="1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justify"/>
    </xf>
    <xf numFmtId="0" fontId="5" fillId="0" borderId="3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4" xfId="0" applyNumberFormat="1" applyFont="1" applyFill="1" applyBorder="1" applyAlignment="1" applyProtection="1">
      <alignment horizontal="center" vertical="center" textRotation="90" wrapText="1" shrinkToFi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_Восстановл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55" zoomScaleNormal="85" zoomScaleSheetLayoutView="55" workbookViewId="0">
      <pane ySplit="12" topLeftCell="A13" activePane="bottomLeft" state="frozen"/>
      <selection pane="bottomLeft" activeCell="K24" sqref="K24"/>
    </sheetView>
  </sheetViews>
  <sheetFormatPr defaultColWidth="11.42578125" defaultRowHeight="18.75"/>
  <cols>
    <col min="1" max="1" width="17" style="1" customWidth="1"/>
    <col min="2" max="2" width="16.5703125" style="1" customWidth="1"/>
    <col min="3" max="3" width="19.28515625" style="1" customWidth="1"/>
    <col min="4" max="4" width="41.28515625" style="4" customWidth="1"/>
    <col min="5" max="5" width="60.28515625" style="4" customWidth="1"/>
    <col min="6" max="6" width="17.5703125" style="2" customWidth="1"/>
    <col min="7" max="7" width="21.28515625" style="1" customWidth="1"/>
    <col min="8" max="9" width="19.42578125" style="1" customWidth="1"/>
    <col min="10" max="10" width="30" style="2" customWidth="1"/>
    <col min="11" max="16384" width="11.42578125" style="1"/>
  </cols>
  <sheetData>
    <row r="1" spans="1:11" ht="18.75" customHeight="1">
      <c r="A1" s="9"/>
      <c r="B1" s="9"/>
      <c r="C1" s="9"/>
      <c r="D1" s="10"/>
      <c r="E1" s="10"/>
      <c r="F1" s="11"/>
      <c r="G1" s="5" t="s">
        <v>33</v>
      </c>
      <c r="H1" s="5"/>
      <c r="I1" s="5"/>
      <c r="J1" s="5"/>
      <c r="K1" s="5"/>
    </row>
    <row r="2" spans="1:11" ht="20.25" customHeight="1">
      <c r="A2" s="9"/>
      <c r="B2" s="9"/>
      <c r="C2" s="9"/>
      <c r="D2" s="10"/>
      <c r="E2" s="10"/>
      <c r="F2" s="11"/>
      <c r="G2" s="6" t="s">
        <v>31</v>
      </c>
      <c r="H2" s="6"/>
      <c r="I2" s="6"/>
      <c r="J2" s="6"/>
      <c r="K2" s="5"/>
    </row>
    <row r="3" spans="1:11" ht="17.25" customHeight="1">
      <c r="A3" s="9"/>
      <c r="B3" s="9"/>
      <c r="C3" s="9"/>
      <c r="D3" s="10"/>
      <c r="E3" s="10"/>
      <c r="F3" s="11"/>
      <c r="G3" s="7" t="s">
        <v>32</v>
      </c>
      <c r="H3" s="7"/>
      <c r="I3" s="7"/>
      <c r="J3" s="7"/>
      <c r="K3" s="5"/>
    </row>
    <row r="4" spans="1:11" ht="17.25" customHeight="1">
      <c r="A4" s="9"/>
      <c r="B4" s="9"/>
      <c r="C4" s="9"/>
      <c r="D4" s="10"/>
      <c r="E4" s="10"/>
      <c r="F4" s="11"/>
      <c r="G4" s="48"/>
      <c r="H4" s="48"/>
      <c r="I4" s="48"/>
      <c r="J4" s="48"/>
      <c r="K4" s="9"/>
    </row>
    <row r="5" spans="1:11" ht="17.25" customHeight="1">
      <c r="A5" s="46"/>
      <c r="B5" s="46"/>
      <c r="C5" s="46"/>
      <c r="D5" s="47"/>
      <c r="E5" s="47"/>
      <c r="F5" s="46"/>
      <c r="G5" s="46"/>
      <c r="H5" s="46"/>
      <c r="I5" s="46"/>
      <c r="J5" s="46"/>
      <c r="K5" s="9"/>
    </row>
    <row r="6" spans="1:11" ht="17.25" customHeight="1">
      <c r="A6" s="46"/>
      <c r="B6" s="46"/>
      <c r="C6" s="46"/>
      <c r="D6" s="47"/>
      <c r="E6" s="47"/>
      <c r="F6" s="46"/>
      <c r="G6" s="46"/>
      <c r="H6" s="46"/>
      <c r="I6" s="46"/>
      <c r="J6" s="46"/>
      <c r="K6" s="9"/>
    </row>
    <row r="7" spans="1:11" ht="36.75" customHeight="1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9"/>
    </row>
    <row r="8" spans="1:11">
      <c r="A8" s="50" t="s">
        <v>15</v>
      </c>
      <c r="B8" s="50"/>
      <c r="C8" s="12"/>
      <c r="D8" s="12"/>
      <c r="E8" s="12"/>
      <c r="F8" s="12"/>
      <c r="G8" s="12"/>
      <c r="H8" s="12"/>
      <c r="I8" s="12"/>
      <c r="J8" s="12"/>
      <c r="K8" s="9"/>
    </row>
    <row r="9" spans="1:11">
      <c r="A9" s="43" t="s">
        <v>7</v>
      </c>
      <c r="B9" s="43"/>
      <c r="C9" s="9"/>
      <c r="D9" s="10"/>
      <c r="E9" s="10"/>
      <c r="F9" s="11"/>
      <c r="G9" s="9"/>
      <c r="H9" s="9"/>
      <c r="I9" s="9"/>
      <c r="J9" s="11"/>
      <c r="K9" s="9"/>
    </row>
    <row r="10" spans="1:11">
      <c r="A10" s="13"/>
      <c r="B10" s="13"/>
      <c r="C10" s="9"/>
      <c r="D10" s="10"/>
      <c r="E10" s="10"/>
      <c r="F10" s="11"/>
      <c r="G10" s="9"/>
      <c r="H10" s="9"/>
      <c r="I10" s="9"/>
      <c r="J10" s="11" t="s">
        <v>8</v>
      </c>
      <c r="K10" s="9"/>
    </row>
    <row r="11" spans="1:11" ht="111" customHeight="1">
      <c r="A11" s="52" t="s">
        <v>4</v>
      </c>
      <c r="B11" s="52" t="s">
        <v>5</v>
      </c>
      <c r="C11" s="52" t="s">
        <v>1</v>
      </c>
      <c r="D11" s="52" t="s">
        <v>6</v>
      </c>
      <c r="E11" s="44" t="s">
        <v>11</v>
      </c>
      <c r="F11" s="44" t="s">
        <v>12</v>
      </c>
      <c r="G11" s="44" t="s">
        <v>13</v>
      </c>
      <c r="H11" s="44" t="s">
        <v>14</v>
      </c>
      <c r="I11" s="44" t="s">
        <v>38</v>
      </c>
      <c r="J11" s="44" t="s">
        <v>34</v>
      </c>
      <c r="K11" s="9"/>
    </row>
    <row r="12" spans="1:11" ht="58.5" customHeight="1">
      <c r="A12" s="53"/>
      <c r="B12" s="53"/>
      <c r="C12" s="53"/>
      <c r="D12" s="53"/>
      <c r="E12" s="45"/>
      <c r="F12" s="45"/>
      <c r="G12" s="45"/>
      <c r="H12" s="45"/>
      <c r="I12" s="45"/>
      <c r="J12" s="45"/>
      <c r="K12" s="9"/>
    </row>
    <row r="13" spans="1:11">
      <c r="A13" s="14" t="s">
        <v>9</v>
      </c>
      <c r="B13" s="15"/>
      <c r="C13" s="15"/>
      <c r="D13" s="54" t="s">
        <v>16</v>
      </c>
      <c r="E13" s="54"/>
      <c r="F13" s="16" t="s">
        <v>3</v>
      </c>
      <c r="G13" s="17">
        <f>G15</f>
        <v>2500000</v>
      </c>
      <c r="H13" s="17">
        <f>H15</f>
        <v>2500000</v>
      </c>
      <c r="I13" s="17">
        <v>100</v>
      </c>
      <c r="J13" s="18" t="s">
        <v>3</v>
      </c>
      <c r="K13" s="9"/>
    </row>
    <row r="14" spans="1:11" ht="20.25" customHeight="1">
      <c r="A14" s="19" t="s">
        <v>10</v>
      </c>
      <c r="B14" s="20"/>
      <c r="C14" s="20"/>
      <c r="D14" s="51" t="s">
        <v>16</v>
      </c>
      <c r="E14" s="51"/>
      <c r="F14" s="21" t="s">
        <v>3</v>
      </c>
      <c r="G14" s="22"/>
      <c r="H14" s="22"/>
      <c r="I14" s="22"/>
      <c r="J14" s="23" t="s">
        <v>3</v>
      </c>
      <c r="K14" s="9"/>
    </row>
    <row r="15" spans="1:11">
      <c r="A15" s="24"/>
      <c r="B15" s="24"/>
      <c r="C15" s="25"/>
      <c r="D15" s="26"/>
      <c r="E15" s="27" t="s">
        <v>0</v>
      </c>
      <c r="F15" s="21">
        <v>2023</v>
      </c>
      <c r="G15" s="22">
        <f>G16</f>
        <v>2500000</v>
      </c>
      <c r="H15" s="22">
        <f>H16</f>
        <v>2500000</v>
      </c>
      <c r="I15" s="28">
        <v>100</v>
      </c>
      <c r="J15" s="28">
        <v>100</v>
      </c>
      <c r="K15" s="9"/>
    </row>
    <row r="16" spans="1:11">
      <c r="A16" s="24"/>
      <c r="B16" s="24"/>
      <c r="C16" s="25"/>
      <c r="D16" s="26"/>
      <c r="E16" s="27"/>
      <c r="F16" s="21">
        <v>2023</v>
      </c>
      <c r="G16" s="22">
        <f>G17+G18+G19</f>
        <v>2500000</v>
      </c>
      <c r="H16" s="22">
        <f>H17+H18+H19</f>
        <v>2500000</v>
      </c>
      <c r="I16" s="28">
        <v>100</v>
      </c>
      <c r="J16" s="28">
        <v>100</v>
      </c>
      <c r="K16" s="9"/>
    </row>
    <row r="17" spans="1:11" ht="31.5">
      <c r="A17" s="24" t="s">
        <v>25</v>
      </c>
      <c r="B17" s="24" t="s">
        <v>26</v>
      </c>
      <c r="C17" s="25" t="s">
        <v>27</v>
      </c>
      <c r="D17" s="26" t="s">
        <v>28</v>
      </c>
      <c r="E17" s="27" t="s">
        <v>29</v>
      </c>
      <c r="F17" s="21">
        <v>2023</v>
      </c>
      <c r="G17" s="22">
        <v>1000000</v>
      </c>
      <c r="H17" s="22">
        <v>1000000</v>
      </c>
      <c r="I17" s="28">
        <v>100</v>
      </c>
      <c r="J17" s="28">
        <v>100</v>
      </c>
      <c r="K17" s="9"/>
    </row>
    <row r="18" spans="1:11" ht="31.5">
      <c r="A18" s="24" t="s">
        <v>25</v>
      </c>
      <c r="B18" s="24" t="s">
        <v>26</v>
      </c>
      <c r="C18" s="25" t="s">
        <v>27</v>
      </c>
      <c r="D18" s="26" t="s">
        <v>28</v>
      </c>
      <c r="E18" s="27" t="s">
        <v>35</v>
      </c>
      <c r="F18" s="21">
        <v>2023</v>
      </c>
      <c r="G18" s="22">
        <v>1000000</v>
      </c>
      <c r="H18" s="22">
        <v>1000000</v>
      </c>
      <c r="I18" s="28">
        <v>100</v>
      </c>
      <c r="J18" s="28">
        <v>100</v>
      </c>
      <c r="K18" s="9"/>
    </row>
    <row r="19" spans="1:11" ht="47.25">
      <c r="A19" s="24" t="s">
        <v>25</v>
      </c>
      <c r="B19" s="24" t="s">
        <v>26</v>
      </c>
      <c r="C19" s="25" t="s">
        <v>27</v>
      </c>
      <c r="D19" s="26" t="s">
        <v>28</v>
      </c>
      <c r="E19" s="27" t="s">
        <v>36</v>
      </c>
      <c r="F19" s="21" t="s">
        <v>37</v>
      </c>
      <c r="G19" s="22">
        <v>500000</v>
      </c>
      <c r="H19" s="22">
        <v>500000</v>
      </c>
      <c r="I19" s="28">
        <v>100</v>
      </c>
      <c r="J19" s="28">
        <v>100</v>
      </c>
      <c r="K19" s="9"/>
    </row>
    <row r="20" spans="1:11">
      <c r="A20" s="29" t="s">
        <v>19</v>
      </c>
      <c r="B20" s="20"/>
      <c r="C20" s="20"/>
      <c r="D20" s="51" t="s">
        <v>21</v>
      </c>
      <c r="E20" s="51"/>
      <c r="F20" s="21" t="s">
        <v>3</v>
      </c>
      <c r="G20" s="30">
        <f>G23+G24+G25+G26+G27</f>
        <v>3100000</v>
      </c>
      <c r="H20" s="30">
        <f>H23+H24+H25+H26+H27</f>
        <v>3100000</v>
      </c>
      <c r="I20" s="23" t="s">
        <v>3</v>
      </c>
      <c r="J20" s="23" t="s">
        <v>3</v>
      </c>
      <c r="K20" s="9"/>
    </row>
    <row r="21" spans="1:11" s="3" customFormat="1" ht="41.25" customHeight="1">
      <c r="A21" s="29" t="s">
        <v>20</v>
      </c>
      <c r="B21" s="20"/>
      <c r="C21" s="20"/>
      <c r="D21" s="51" t="s">
        <v>21</v>
      </c>
      <c r="E21" s="51"/>
      <c r="F21" s="21" t="s">
        <v>3</v>
      </c>
      <c r="G21" s="22">
        <f>G20</f>
        <v>3100000</v>
      </c>
      <c r="H21" s="22">
        <f>H20</f>
        <v>3100000</v>
      </c>
      <c r="I21" s="23" t="s">
        <v>3</v>
      </c>
      <c r="J21" s="23" t="s">
        <v>3</v>
      </c>
      <c r="K21" s="31"/>
    </row>
    <row r="22" spans="1:11" s="3" customFormat="1" ht="37.5" customHeight="1">
      <c r="A22" s="29"/>
      <c r="B22" s="20"/>
      <c r="C22" s="20"/>
      <c r="D22" s="32"/>
      <c r="E22" s="27" t="s">
        <v>0</v>
      </c>
      <c r="F22" s="21">
        <v>2023</v>
      </c>
      <c r="G22" s="22">
        <f>G21</f>
        <v>3100000</v>
      </c>
      <c r="H22" s="22">
        <f>H21</f>
        <v>3100000</v>
      </c>
      <c r="I22" s="28">
        <v>100</v>
      </c>
      <c r="J22" s="28">
        <v>100</v>
      </c>
      <c r="K22" s="31"/>
    </row>
    <row r="23" spans="1:11" s="3" customFormat="1" ht="127.5" customHeight="1">
      <c r="A23" s="25" t="s">
        <v>18</v>
      </c>
      <c r="B23" s="20">
        <v>8340</v>
      </c>
      <c r="C23" s="20">
        <v>540</v>
      </c>
      <c r="D23" s="33" t="s">
        <v>17</v>
      </c>
      <c r="E23" s="8" t="s">
        <v>39</v>
      </c>
      <c r="F23" s="21">
        <v>2023</v>
      </c>
      <c r="G23" s="22">
        <v>800000</v>
      </c>
      <c r="H23" s="22">
        <v>800000</v>
      </c>
      <c r="I23" s="28">
        <v>100</v>
      </c>
      <c r="J23" s="28">
        <v>100</v>
      </c>
      <c r="K23" s="31"/>
    </row>
    <row r="24" spans="1:11" s="3" customFormat="1" ht="158.25" customHeight="1">
      <c r="A24" s="25" t="s">
        <v>18</v>
      </c>
      <c r="B24" s="20">
        <v>8340</v>
      </c>
      <c r="C24" s="20">
        <v>540</v>
      </c>
      <c r="D24" s="33" t="s">
        <v>17</v>
      </c>
      <c r="E24" s="8" t="s">
        <v>40</v>
      </c>
      <c r="F24" s="21">
        <v>2023</v>
      </c>
      <c r="G24" s="22">
        <v>350000</v>
      </c>
      <c r="H24" s="22">
        <v>350000</v>
      </c>
      <c r="I24" s="28">
        <v>100</v>
      </c>
      <c r="J24" s="28">
        <v>100</v>
      </c>
      <c r="K24" s="31"/>
    </row>
    <row r="25" spans="1:11" s="3" customFormat="1" ht="133.5" customHeight="1">
      <c r="A25" s="25" t="s">
        <v>22</v>
      </c>
      <c r="B25" s="20">
        <v>7390</v>
      </c>
      <c r="C25" s="20">
        <v>490</v>
      </c>
      <c r="D25" s="33" t="s">
        <v>23</v>
      </c>
      <c r="E25" s="27" t="s">
        <v>24</v>
      </c>
      <c r="F25" s="21" t="s">
        <v>37</v>
      </c>
      <c r="G25" s="22">
        <v>500000</v>
      </c>
      <c r="H25" s="22">
        <v>500000</v>
      </c>
      <c r="I25" s="28">
        <v>100</v>
      </c>
      <c r="J25" s="28">
        <v>100</v>
      </c>
      <c r="K25" s="31"/>
    </row>
    <row r="26" spans="1:11" s="3" customFormat="1" ht="102" customHeight="1">
      <c r="A26" s="25" t="s">
        <v>18</v>
      </c>
      <c r="B26" s="20">
        <v>8340</v>
      </c>
      <c r="C26" s="20">
        <v>540</v>
      </c>
      <c r="D26" s="33" t="s">
        <v>17</v>
      </c>
      <c r="E26" s="8" t="s">
        <v>41</v>
      </c>
      <c r="F26" s="21" t="s">
        <v>37</v>
      </c>
      <c r="G26" s="22">
        <v>850000</v>
      </c>
      <c r="H26" s="22">
        <v>850000</v>
      </c>
      <c r="I26" s="28">
        <v>100</v>
      </c>
      <c r="J26" s="28">
        <v>100</v>
      </c>
      <c r="K26" s="31"/>
    </row>
    <row r="27" spans="1:11" s="3" customFormat="1" ht="65.25" customHeight="1">
      <c r="A27" s="40" t="s">
        <v>43</v>
      </c>
      <c r="B27" s="40" t="s">
        <v>44</v>
      </c>
      <c r="C27" s="41" t="s">
        <v>42</v>
      </c>
      <c r="D27" s="42" t="s">
        <v>45</v>
      </c>
      <c r="E27" s="27" t="s">
        <v>46</v>
      </c>
      <c r="F27" s="21">
        <v>2023</v>
      </c>
      <c r="G27" s="22">
        <v>600000</v>
      </c>
      <c r="H27" s="22">
        <v>600000</v>
      </c>
      <c r="I27" s="22">
        <v>600000</v>
      </c>
      <c r="J27" s="22">
        <v>600000</v>
      </c>
      <c r="K27" s="31"/>
    </row>
    <row r="29" spans="1:11">
      <c r="A29" s="34"/>
      <c r="B29" s="34"/>
      <c r="C29" s="34"/>
      <c r="D29" s="35" t="s">
        <v>2</v>
      </c>
      <c r="E29" s="36"/>
      <c r="F29" s="37" t="s">
        <v>3</v>
      </c>
      <c r="G29" s="30">
        <f>G15+G22</f>
        <v>5600000</v>
      </c>
      <c r="H29" s="30">
        <f>H15+H22</f>
        <v>5600000</v>
      </c>
      <c r="I29" s="28">
        <v>100</v>
      </c>
      <c r="J29" s="28">
        <v>100</v>
      </c>
      <c r="K29" s="9"/>
    </row>
    <row r="30" spans="1:11">
      <c r="A30" s="9"/>
      <c r="B30" s="9"/>
      <c r="C30" s="9"/>
      <c r="D30" s="9"/>
      <c r="E30" s="9"/>
      <c r="F30" s="11"/>
      <c r="G30" s="9"/>
      <c r="H30" s="9"/>
      <c r="I30" s="9"/>
      <c r="J30" s="11"/>
      <c r="K30" s="9"/>
    </row>
    <row r="31" spans="1:11">
      <c r="A31" s="9"/>
      <c r="B31" s="9"/>
      <c r="C31" s="9"/>
      <c r="D31" s="10"/>
      <c r="E31" s="38"/>
      <c r="F31" s="39"/>
      <c r="G31" s="9"/>
      <c r="H31" s="9"/>
      <c r="I31" s="9"/>
      <c r="J31" s="11"/>
      <c r="K31" s="9"/>
    </row>
    <row r="32" spans="1:11">
      <c r="A32" s="9"/>
      <c r="B32" s="9"/>
      <c r="C32" s="9"/>
      <c r="D32" s="10"/>
      <c r="E32" s="10"/>
      <c r="F32" s="11"/>
      <c r="G32" s="9"/>
      <c r="H32" s="9"/>
      <c r="I32" s="9"/>
      <c r="J32" s="11"/>
      <c r="K32" s="9"/>
    </row>
    <row r="33" spans="1:11">
      <c r="A33" s="9"/>
      <c r="B33" s="9"/>
      <c r="C33" s="9"/>
      <c r="D33" s="10"/>
      <c r="E33" s="10"/>
      <c r="F33" s="11"/>
      <c r="G33" s="9"/>
      <c r="H33" s="9"/>
      <c r="I33" s="9"/>
      <c r="J33" s="11"/>
      <c r="K33" s="9"/>
    </row>
    <row r="34" spans="1:11">
      <c r="A34" s="9"/>
      <c r="B34" s="9"/>
      <c r="C34" s="9"/>
      <c r="D34" s="10"/>
      <c r="E34" s="10"/>
      <c r="F34" s="11"/>
      <c r="G34" s="9"/>
      <c r="H34" s="9"/>
      <c r="I34" s="9"/>
      <c r="J34" s="11"/>
      <c r="K34" s="9"/>
    </row>
    <row r="35" spans="1:11">
      <c r="A35" s="9"/>
      <c r="B35" s="9"/>
      <c r="C35" s="9"/>
      <c r="D35" s="10"/>
      <c r="E35" s="10"/>
      <c r="F35" s="11"/>
      <c r="G35" s="9"/>
      <c r="H35" s="9"/>
      <c r="I35" s="9"/>
      <c r="J35" s="11"/>
      <c r="K35" s="9"/>
    </row>
    <row r="56" spans="10:10">
      <c r="J56" s="1"/>
    </row>
  </sheetData>
  <mergeCells count="20">
    <mergeCell ref="I11:I12"/>
    <mergeCell ref="A8:B8"/>
    <mergeCell ref="D20:E20"/>
    <mergeCell ref="D21:E21"/>
    <mergeCell ref="A11:A12"/>
    <mergeCell ref="D14:E14"/>
    <mergeCell ref="D13:E13"/>
    <mergeCell ref="C11:C12"/>
    <mergeCell ref="D11:D12"/>
    <mergeCell ref="B11:B12"/>
    <mergeCell ref="A9:B9"/>
    <mergeCell ref="E11:E12"/>
    <mergeCell ref="A6:J6"/>
    <mergeCell ref="A5:J5"/>
    <mergeCell ref="G4:J4"/>
    <mergeCell ref="G11:G12"/>
    <mergeCell ref="A7:J7"/>
    <mergeCell ref="F11:F12"/>
    <mergeCell ref="H11:H12"/>
    <mergeCell ref="J11:J12"/>
  </mergeCells>
  <phoneticPr fontId="1" type="noConversion"/>
  <printOptions horizontalCentered="1"/>
  <pageMargins left="0.2" right="0.11811023622047245" top="0.59055118110236227" bottom="0.15748031496062992" header="0" footer="0"/>
  <pageSetup paperSize="9" scale="55" fitToHeight="7" orientation="landscape" blackAndWhite="1" errors="NA" horizontalDpi="42949672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Восстановл_Лист1</vt:lpstr>
      <vt:lpstr>Восстановл_Лист1!Заголовки_для_печати</vt:lpstr>
      <vt:lpstr>Восстановл_Лист1!Область_печати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2023-02-15T13:04:05Z</cp:lastPrinted>
  <dcterms:created xsi:type="dcterms:W3CDTF">2010-12-23T13:06:58Z</dcterms:created>
  <dcterms:modified xsi:type="dcterms:W3CDTF">2023-02-15T13:05:46Z</dcterms:modified>
</cp:coreProperties>
</file>